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8 Teaching\02 ME 424 - Summer 2018\"/>
    </mc:Choice>
  </mc:AlternateContent>
  <bookViews>
    <workbookView xWindow="0" yWindow="0" windowWidth="25200" windowHeight="11850"/>
  </bookViews>
  <sheets>
    <sheet name="Payback Calc.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D29" i="4" s="1"/>
  <c r="D30" i="4" s="1"/>
  <c r="E24" i="4"/>
  <c r="D18" i="4"/>
  <c r="E19" i="4" s="1"/>
  <c r="E9" i="4"/>
</calcChain>
</file>

<file path=xl/sharedStrings.xml><?xml version="1.0" encoding="utf-8"?>
<sst xmlns="http://schemas.openxmlformats.org/spreadsheetml/2006/main" count="24" uniqueCount="24">
  <si>
    <t>Senior Capstone Design</t>
  </si>
  <si>
    <t>Simple Payback Calculation</t>
  </si>
  <si>
    <t>Total Investment</t>
  </si>
  <si>
    <t>Benefit from Savings</t>
  </si>
  <si>
    <t>Annual Volume</t>
  </si>
  <si>
    <t>Time Savings per unit (min)</t>
  </si>
  <si>
    <t>Labor rate $/hour</t>
  </si>
  <si>
    <t>Time savings per unit ($)</t>
  </si>
  <si>
    <t>Material Savings (per unit)</t>
  </si>
  <si>
    <t>Energy Savings (per unit)</t>
  </si>
  <si>
    <t>Benefit from Incremental Sales</t>
  </si>
  <si>
    <t>Incremental Volume</t>
  </si>
  <si>
    <t>Expected Margin (per unit)</t>
  </si>
  <si>
    <t>Payback Period (Years)</t>
  </si>
  <si>
    <t>Payback Period (Months)</t>
  </si>
  <si>
    <t>Total Annual Savings</t>
  </si>
  <si>
    <t>Total Incremental Annual Profit</t>
  </si>
  <si>
    <t>Total Annual Benefit</t>
  </si>
  <si>
    <t>Investiment Summary</t>
  </si>
  <si>
    <t>Capstone Project Cost</t>
  </si>
  <si>
    <t>Estimated Future Development</t>
  </si>
  <si>
    <t>Estimated Capital Expenses</t>
  </si>
  <si>
    <t>Years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</si>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</sst>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4" fontId="2" fillId="0" borderId="0" xfId="1" applyNumberFormat="1" applyFont="1"/>
    <xf numFmtId="164" fontId="6" fillId="0" borderId="1" xfId="1" applyNumberFormat="1" applyFont="1" applyBorder="1"/>
    <xf numFmtId="164" fontId="2" fillId="0" borderId="1" xfId="1" applyNumberFormat="1" applyFont="1" applyBorder="1"/>
    <xf numFmtId="0" fontId="2" fillId="0" borderId="0" xfId="0" applyFont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44" fontId="3" fillId="0" borderId="0" xfId="1" applyFont="1"/>
    <xf numFmtId="44" fontId="0" fillId="0" borderId="0" xfId="1" applyFont="1"/>
    <xf numFmtId="44" fontId="4" fillId="0" borderId="0" xfId="1" applyFont="1"/>
    <xf numFmtId="44" fontId="0" fillId="2" borderId="1" xfId="1" applyFont="1" applyFill="1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/>
    <xf numFmtId="44" fontId="0" fillId="0" borderId="1" xfId="0" applyNumberFormat="1" applyBorder="1" applyAlignment="1">
      <alignment horizontal="left" indent="2"/>
    </xf>
    <xf numFmtId="44" fontId="6" fillId="0" borderId="1" xfId="1" applyFont="1" applyBorder="1" applyAlignment="1">
      <alignment horizontal="left" indent="2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44" fontId="2" fillId="2" borderId="1" xfId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6" fillId="0" borderId="1" xfId="1" applyNumberFormat="1" applyFont="1" applyBorder="1" applyAlignment="1">
      <alignment horizontal="left" indent="2"/>
    </xf>
    <xf numFmtId="2" fontId="2" fillId="0" borderId="2" xfId="0" applyNumberFormat="1" applyFont="1" applyBorder="1"/>
    <xf numFmtId="2" fontId="2" fillId="0" borderId="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H29" sqref="H29"/>
    </sheetView>
  </sheetViews>
  <sheetFormatPr defaultRowHeight="15" x14ac:dyDescent="0.25"/>
  <cols>
    <col min="1" max="1" width="3" customWidth="1"/>
    <col min="2" max="2" width="2.140625" customWidth="1"/>
    <col min="3" max="3" width="37" customWidth="1"/>
    <col min="4" max="4" width="9.5703125" bestFit="1" customWidth="1"/>
    <col min="5" max="5" width="10.42578125" style="12" customWidth="1"/>
  </cols>
  <sheetData>
    <row r="1" spans="1:5" s="1" customFormat="1" ht="18.75" x14ac:dyDescent="0.3">
      <c r="A1" s="1" t="s">
        <v>0</v>
      </c>
      <c r="E1" s="11"/>
    </row>
    <row r="2" spans="1:5" ht="6" customHeight="1" x14ac:dyDescent="0.25"/>
    <row r="3" spans="1:5" s="2" customFormat="1" x14ac:dyDescent="0.25">
      <c r="A3" s="2" t="s">
        <v>1</v>
      </c>
      <c r="E3" s="13"/>
    </row>
    <row r="4" spans="1:5" ht="7.5" customHeight="1" x14ac:dyDescent="0.25"/>
    <row r="5" spans="1:5" s="3" customFormat="1" x14ac:dyDescent="0.25">
      <c r="B5" s="21" t="s">
        <v>18</v>
      </c>
      <c r="C5" s="10"/>
      <c r="D5" s="17"/>
      <c r="E5" s="22"/>
    </row>
    <row r="6" spans="1:5" x14ac:dyDescent="0.25">
      <c r="B6" s="9"/>
      <c r="C6" s="9" t="s">
        <v>19</v>
      </c>
      <c r="D6" s="16"/>
      <c r="E6" s="5">
        <v>5000</v>
      </c>
    </row>
    <row r="7" spans="1:5" x14ac:dyDescent="0.25">
      <c r="B7" s="9"/>
      <c r="C7" s="9" t="s">
        <v>20</v>
      </c>
      <c r="D7" s="16"/>
      <c r="E7" s="5">
        <v>0</v>
      </c>
    </row>
    <row r="8" spans="1:5" x14ac:dyDescent="0.25">
      <c r="B8" s="9"/>
      <c r="C8" s="9" t="s">
        <v>21</v>
      </c>
      <c r="D8" s="16"/>
      <c r="E8" s="5">
        <v>0</v>
      </c>
    </row>
    <row r="9" spans="1:5" s="3" customFormat="1" x14ac:dyDescent="0.25">
      <c r="B9" s="10"/>
      <c r="C9" s="10" t="s">
        <v>2</v>
      </c>
      <c r="D9" s="17"/>
      <c r="E9" s="6">
        <f>SUM(E6:E8)</f>
        <v>5000</v>
      </c>
    </row>
    <row r="12" spans="1:5" s="3" customFormat="1" x14ac:dyDescent="0.25">
      <c r="B12" s="21" t="s">
        <v>3</v>
      </c>
      <c r="C12" s="10"/>
      <c r="D12" s="17"/>
      <c r="E12" s="22"/>
    </row>
    <row r="13" spans="1:5" x14ac:dyDescent="0.25">
      <c r="B13" s="9"/>
      <c r="C13" s="9" t="s">
        <v>4</v>
      </c>
      <c r="D13" s="20">
        <v>1000</v>
      </c>
      <c r="E13" s="14"/>
    </row>
    <row r="14" spans="1:5" x14ac:dyDescent="0.25">
      <c r="B14" s="9"/>
      <c r="C14" s="15" t="s">
        <v>8</v>
      </c>
      <c r="D14" s="19">
        <v>2</v>
      </c>
      <c r="E14" s="14"/>
    </row>
    <row r="15" spans="1:5" x14ac:dyDescent="0.25">
      <c r="B15" s="9"/>
      <c r="C15" s="15" t="s">
        <v>9</v>
      </c>
      <c r="D15" s="19">
        <v>5</v>
      </c>
      <c r="E15" s="14"/>
    </row>
    <row r="16" spans="1:5" x14ac:dyDescent="0.25">
      <c r="B16" s="9"/>
      <c r="C16" s="15" t="s">
        <v>5</v>
      </c>
      <c r="D16" s="20">
        <v>5</v>
      </c>
      <c r="E16" s="14"/>
    </row>
    <row r="17" spans="2:5" x14ac:dyDescent="0.25">
      <c r="B17" s="9"/>
      <c r="C17" s="15" t="s">
        <v>6</v>
      </c>
      <c r="D17" s="25">
        <v>100</v>
      </c>
      <c r="E17" s="14"/>
    </row>
    <row r="18" spans="2:5" x14ac:dyDescent="0.25">
      <c r="B18" s="9"/>
      <c r="C18" s="15" t="s">
        <v>7</v>
      </c>
      <c r="D18" s="18">
        <f>D17*D16/60</f>
        <v>8.3333333333333339</v>
      </c>
      <c r="E18" s="14"/>
    </row>
    <row r="19" spans="2:5" s="3" customFormat="1" x14ac:dyDescent="0.25">
      <c r="B19" s="10"/>
      <c r="C19" s="23" t="s">
        <v>15</v>
      </c>
      <c r="D19" s="17"/>
      <c r="E19" s="6">
        <f>(D14+D15+D18)*D13</f>
        <v>15333.333333333334</v>
      </c>
    </row>
    <row r="21" spans="2:5" x14ac:dyDescent="0.25">
      <c r="B21" s="8" t="s">
        <v>10</v>
      </c>
      <c r="C21" s="9"/>
      <c r="D21" s="16"/>
      <c r="E21" s="14"/>
    </row>
    <row r="22" spans="2:5" x14ac:dyDescent="0.25">
      <c r="B22" s="9"/>
      <c r="C22" s="9" t="s">
        <v>11</v>
      </c>
      <c r="D22" s="20">
        <v>200</v>
      </c>
      <c r="E22" s="14"/>
    </row>
    <row r="23" spans="2:5" x14ac:dyDescent="0.25">
      <c r="B23" s="9"/>
      <c r="C23" s="9" t="s">
        <v>12</v>
      </c>
      <c r="D23" s="5">
        <v>250</v>
      </c>
      <c r="E23" s="14"/>
    </row>
    <row r="24" spans="2:5" x14ac:dyDescent="0.25">
      <c r="B24" s="10"/>
      <c r="C24" s="24" t="s">
        <v>16</v>
      </c>
      <c r="D24" s="16"/>
      <c r="E24" s="6">
        <f>D22*D23</f>
        <v>50000</v>
      </c>
    </row>
    <row r="25" spans="2:5" x14ac:dyDescent="0.25">
      <c r="B25" s="3"/>
      <c r="C25" s="7"/>
    </row>
    <row r="26" spans="2:5" x14ac:dyDescent="0.25">
      <c r="B26" s="3" t="s">
        <v>17</v>
      </c>
      <c r="C26" s="3"/>
      <c r="E26" s="4">
        <f>E24+E19</f>
        <v>65333.333333333336</v>
      </c>
    </row>
    <row r="29" spans="2:5" x14ac:dyDescent="0.25">
      <c r="B29" s="3"/>
      <c r="C29" s="3" t="s">
        <v>13</v>
      </c>
      <c r="D29" s="26">
        <f>E9/E26</f>
        <v>7.6530612244897961E-2</v>
      </c>
      <c r="E29" s="12" t="s">
        <v>22</v>
      </c>
    </row>
    <row r="30" spans="2:5" x14ac:dyDescent="0.25">
      <c r="B30" s="3"/>
      <c r="C30" s="3" t="s">
        <v>14</v>
      </c>
      <c r="D30" s="27">
        <f>D29*12</f>
        <v>0.91836734693877553</v>
      </c>
      <c r="E30" s="12" t="s">
        <v>23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Payback Calc.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Matthew (swenson@uidaho.edu)</dc:creator>
  <cp:lastModifiedBy>Swenson, Matthew (swenson@uidaho.edu)</cp:lastModifiedBy>
  <cp:lastPrinted>2018-05-23T18:24:30Z</cp:lastPrinted>
  <dcterms:created xsi:type="dcterms:W3CDTF">2018-05-23T17:50:13Z</dcterms:created>
  <dcterms:modified xsi:type="dcterms:W3CDTF">2018-05-24T19:19:36Z</dcterms:modified>
</cp:coreProperties>
</file>